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B15"/>
  <c r="C19"/>
  <c r="B19"/>
  <c r="C16"/>
  <c r="D16" s="1"/>
  <c r="B16"/>
  <c r="C18"/>
  <c r="B18"/>
  <c r="C17"/>
  <c r="B17"/>
  <c r="C15"/>
  <c r="C14"/>
  <c r="D14" s="1"/>
  <c r="B14"/>
  <c r="C9"/>
  <c r="B9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<sst xmlns="http://schemas.openxmlformats.org/spreadsheetml/2006/main" count="20" uniqueCount="20">
  <si>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</si>
  <si>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</si>
  <si>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</si>
  <si>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</si>
  <si>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</si>
  <si>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</si>
  <si>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</si>
  <si>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</si>
  <si>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</si>
  <si>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</si>
  <si>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</si>
  <si>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</si>
  <si>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</si>
  <si>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</si>
  <si>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</si>
  <si>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</si>
  <si>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</si>
  <si>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</si>
  <si>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01.06.2020 года (в тыс. руб.)</t>
  </si>
  <si>
    <t>Субсидии бюджетам бюджетной системы Российской Федерации (межбюджетные субсидии)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</si>
</sst>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4" fontId="5" fillId="0" borderId="40" xfId="45" applyNumberFormat="1" applyFont="1" applyBorder="1" applyProtection="1">
      <alignment horizontal="right" shrinkToFit="1"/>
    </xf>
    <xf numFmtId="0" fontId="23" fillId="0" borderId="40" xfId="56" applyNumberFormat="1" applyFont="1" applyBorder="1" applyProtection="1">
      <alignment horizontal="left" wrapText="1"/>
    </xf>
    <xf numFmtId="4" fontId="23" fillId="0" borderId="40" xfId="59" applyNumberFormat="1" applyFont="1" applyBorder="1" applyProtection="1">
      <alignment horizontal="right" shrinkToFit="1"/>
    </xf>
    <xf numFmtId="0" fontId="23" fillId="0" borderId="40" xfId="93" applyNumberFormat="1" applyFont="1" applyBorder="1" applyAlignment="1" applyProtection="1">
      <alignment wrapText="1"/>
    </xf>
    <xf numFmtId="165" fontId="23" fillId="0" borderId="40" xfId="96" applyNumberFormat="1" applyFont="1" applyBorder="1" applyProtection="1">
      <alignment horizontal="right" vertical="center" shrinkToFi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D20" sqref="D20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7" customWidth="1"/>
  </cols>
  <sheetData>
    <row r="1" spans="1:4">
      <c r="A1" s="18" t="s">
        <v>18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6" t="s">
        <v>4</v>
      </c>
      <c r="C8" s="16" t="s">
        <v>5</v>
      </c>
      <c r="D8" s="16" t="s">
        <v>6</v>
      </c>
    </row>
    <row r="9" spans="1:4" ht="28.5" customHeight="1">
      <c r="A9" s="13" t="s">
        <v>7</v>
      </c>
      <c r="B9" s="3">
        <f>705273650/1000</f>
        <v>705273.65</v>
      </c>
      <c r="C9" s="3">
        <f>408680799.88/1000</f>
        <v>408680.79988000001</v>
      </c>
      <c r="D9" s="4">
        <f>B9-C9</f>
        <v>296592.85012000002</v>
      </c>
    </row>
    <row r="10" spans="1:4" ht="15.75" customHeight="1">
      <c r="A10" s="14" t="s">
        <v>8</v>
      </c>
      <c r="B10" s="5"/>
      <c r="C10" s="6"/>
      <c r="D10" s="7"/>
    </row>
    <row r="11" spans="1:4" ht="34.5" customHeight="1">
      <c r="A11" s="15" t="s">
        <v>9</v>
      </c>
      <c r="B11" s="8">
        <v>0</v>
      </c>
      <c r="C11" s="8">
        <v>0</v>
      </c>
      <c r="D11" s="4">
        <f t="shared" ref="D11:D19" si="0">B11-C11</f>
        <v>0</v>
      </c>
    </row>
    <row r="12" spans="1:4" ht="51.75" customHeight="1">
      <c r="A12" s="15" t="s">
        <v>10</v>
      </c>
      <c r="B12" s="8">
        <v>0</v>
      </c>
      <c r="C12" s="8">
        <v>0</v>
      </c>
      <c r="D12" s="4">
        <f t="shared" si="0"/>
        <v>0</v>
      </c>
    </row>
    <row r="13" spans="1:4" ht="35.25" customHeight="1">
      <c r="A13" s="15" t="s">
        <v>11</v>
      </c>
      <c r="B13" s="8">
        <v>0</v>
      </c>
      <c r="C13" s="8">
        <v>0</v>
      </c>
      <c r="D13" s="4">
        <f t="shared" si="0"/>
        <v>0</v>
      </c>
    </row>
    <row r="14" spans="1:4" ht="27" customHeight="1">
      <c r="A14" s="15" t="s">
        <v>12</v>
      </c>
      <c r="B14" s="8">
        <f>705273650/1000</f>
        <v>705273.65</v>
      </c>
      <c r="C14" s="8">
        <f>408680799.88/1000</f>
        <v>408680.79988000001</v>
      </c>
      <c r="D14" s="4">
        <f t="shared" si="0"/>
        <v>296592.85012000002</v>
      </c>
    </row>
    <row r="15" spans="1:4" ht="41.25" customHeight="1">
      <c r="A15" s="15" t="s">
        <v>13</v>
      </c>
      <c r="B15" s="8">
        <f>394422100/1000</f>
        <v>394422.1</v>
      </c>
      <c r="C15" s="8">
        <f>236653260/1000</f>
        <v>236653.26</v>
      </c>
      <c r="D15" s="4">
        <f t="shared" si="0"/>
        <v>157768.83999999997</v>
      </c>
    </row>
    <row r="16" spans="1:4" ht="41.25" customHeight="1">
      <c r="A16" s="15" t="s">
        <v>19</v>
      </c>
      <c r="B16" s="8">
        <f>24600000/1000</f>
        <v>24600</v>
      </c>
      <c r="C16" s="8">
        <f>3178412.3/1000</f>
        <v>3178.4123</v>
      </c>
      <c r="D16" s="4">
        <f t="shared" si="0"/>
        <v>21421.5877</v>
      </c>
    </row>
    <row r="17" spans="1:4" ht="47.25" customHeight="1">
      <c r="A17" s="15" t="s">
        <v>14</v>
      </c>
      <c r="B17" s="8">
        <f>278903600/1000</f>
        <v>278903.59999999998</v>
      </c>
      <c r="C17" s="8">
        <f>167342160/1000</f>
        <v>167342.16</v>
      </c>
      <c r="D17" s="4">
        <f t="shared" si="0"/>
        <v>111561.43999999997</v>
      </c>
    </row>
    <row r="18" spans="1:4" ht="30" customHeight="1">
      <c r="A18" s="15" t="s">
        <v>15</v>
      </c>
      <c r="B18" s="8">
        <f>7347950/1000</f>
        <v>7347.95</v>
      </c>
      <c r="C18" s="8">
        <f>2406967.58/1000</f>
        <v>2406.96758</v>
      </c>
      <c r="D18" s="4">
        <f t="shared" si="0"/>
        <v>4940.9824200000003</v>
      </c>
    </row>
    <row r="19" spans="1:4" ht="23.25" customHeight="1">
      <c r="A19" s="9" t="s">
        <v>16</v>
      </c>
      <c r="B19" s="10">
        <f>1103318650/1000</f>
        <v>1103318.6499999999</v>
      </c>
      <c r="C19" s="10">
        <f>251859815.43/1000</f>
        <v>251859.81543000002</v>
      </c>
      <c r="D19" s="4">
        <f t="shared" si="0"/>
        <v>851458.83456999995</v>
      </c>
    </row>
    <row r="20" spans="1:4" ht="39" customHeight="1">
      <c r="A20" s="11" t="s">
        <v>17</v>
      </c>
      <c r="B20" s="12">
        <v>0</v>
      </c>
      <c r="C20" s="12">
        <f>-156820984.45/1000</f>
        <v>-156820.98444999999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dcterms:created xsi:type="dcterms:W3CDTF">2020-02-20T12:16:32Z</dcterms:created>
  <dcterms:modified xsi:type="dcterms:W3CDTF">2020-08-25T09:22:18Z</dcterms:modified>
</cp:coreProperties>
</file>